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F\Desktop\CP 2DO TRIM\"/>
    </mc:Choice>
  </mc:AlternateContent>
  <xr:revisionPtr revIDLastSave="0" documentId="13_ncr:1_{4A885658-5C57-461C-84D1-CA33D0599B84}" xr6:coauthVersionLast="47" xr6:coauthVersionMax="47" xr10:uidLastSave="{00000000-0000-0000-0000-000000000000}"/>
  <bookViews>
    <workbookView xWindow="-120" yWindow="-120" windowWidth="24240" windowHeight="13140" tabRatio="782" xr2:uid="{00000000-000D-0000-FFFF-FFFF00000000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B6" i="3" s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3" i="1"/>
  <c r="B9" i="1" s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<sst xmlns="http://schemas.openxmlformats.org/spreadsheetml/2006/main" count="264" uniqueCount="152">
  <si>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</si>
  <si>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</si>
  <si>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</si>
  <si>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</si>
  <si>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</si>
  <si>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</si>
  <si>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</si>
  <si>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</si>
  <si>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</si>
  <si>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</si>
  <si>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</si>
  <si>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</si>
  <si>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</si>
  <si>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</si>
  <si>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</si>
  <si>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</si>
  <si>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</si>
  <si>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</si>
  <si>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</si>
  <si>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</si>
  <si>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</si>
  <si>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</si>
  <si>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</si>
  <si>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</si>
  <si>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</si>
  <si>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</si>
  <si>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</si>
  <si>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</si>
  <si>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</si>
  <si>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</si>
  <si>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</si>
  <si>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</si>
  <si>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</si>
  <si>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</si>
  <si>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</si>
  <si>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</si>
  <si>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</si>
  <si>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</si>
  <si>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</si>
  <si>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</si>
  <si>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</si>
  <si>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</si>
  <si>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</si>
  <si>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</si>
  <si>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</si>
  <si>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</si>
  <si>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</si>
  <si>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</si>
  <si>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</si>
  <si>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</si>
  <si>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</si>
  <si>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</si>
  <si>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</si>
  <si>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</si>
  <si>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</si>
  <si>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</si>
  <si>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</si>
  <si>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</si>
  <si>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</si>
  <si>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</si>
  <si>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</si>
  <si>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</si>
  <si>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</si>
  <si>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</si>
  <si>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</si>
  <si>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</si>
  <si>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</si>
  <si>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</si>
  <si>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</si>
  <si>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</si>
  <si>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</si>
  <si>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</si>
  <si>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</si>
  <si>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</si>
  <si>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</si>
  <si>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</si>
  <si>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</si>
  <si>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</si>
  <si>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</si>
  <si>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</si>
  <si>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</si>
  <si>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</si>
  <si>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</si>
  <si>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</si>
  <si>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</si>
  <si>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</si>
  <si>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</si>
  <si>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</si>
  <si>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</si>
  <si>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</si>
  <si>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</si>
  <si>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</si>
  <si>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</si>
  <si>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</si>
  <si>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</si>
  <si>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</si>
  <si>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</si>
  <si>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</si>
  <si>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</si>
  <si>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</si>
  <si>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</si>
  <si>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</si>
  <si>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</si>
  <si>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</si>
  <si>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</si>
  <si>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</si>
  <si>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</si>
  <si>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</si>
  <si>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</si>
  <si>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</si>
  <si>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</si>
  <si>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</si>
  <si>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</si>
  <si>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</si>
  <si>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</si>
  <si>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</si>
  <si>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</si>
  <si>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</si>
  <si>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</si>
  <si>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</si>
  <si>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</si>
  <si>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</si>
  <si>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</si>
  <si>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</si>
  <si>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</si>
  <si>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</si>
  <si>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</si>
  <si>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</si>
  <si>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</si>
  <si>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</si>
  <si>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</si>
  <si>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</si>
  <si>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</si>
  <si>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</si>
  <si>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</si>
  <si>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</si>
  <si>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</si>
  <si>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</si>
  <si>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</si>
  <si>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</si>
  <si>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</si>
  <si>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</si>
  <si>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</si>
  <si>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</si>
  <si>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</si>
  <si>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</si>
  <si>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</si>
  <si>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</si>
  <si>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Municipio de Romita, Gto.</t>
  </si>
  <si>
    <t>Correspondiente del 01 de Enero al 30 de Junio del 2024</t>
  </si>
  <si>
    <t>El Municipio de Romita, Guanajuato tiene un balance Positivo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</si>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</sst>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9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0" fontId="17" fillId="0" borderId="0"/>
    <xf numFmtId="0" fontId="3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4" fontId="3" fillId="0" borderId="8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3" fontId="3" fillId="0" borderId="3" xfId="0" applyNumberFormat="1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3"/>
    </xf>
    <xf numFmtId="0" fontId="3" fillId="0" borderId="2" xfId="0" applyFont="1" applyBorder="1" applyAlignment="1">
      <alignment horizontal="left" indent="3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indent="1"/>
    </xf>
    <xf numFmtId="0" fontId="3" fillId="0" borderId="2" xfId="0" applyFont="1" applyBorder="1" applyAlignment="1">
      <alignment horizontal="left" vertical="center" indent="4"/>
    </xf>
    <xf numFmtId="0" fontId="3" fillId="0" borderId="2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indent="4"/>
    </xf>
    <xf numFmtId="0" fontId="6" fillId="3" borderId="9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centerContinuous" vertical="center"/>
    </xf>
    <xf numFmtId="0" fontId="6" fillId="3" borderId="10" xfId="2" applyFont="1" applyFill="1" applyBorder="1" applyAlignment="1">
      <alignment horizontal="right" vertical="center"/>
    </xf>
    <xf numFmtId="0" fontId="6" fillId="3" borderId="11" xfId="2" applyFont="1" applyFill="1" applyBorder="1" applyAlignment="1">
      <alignment horizontal="left" vertical="center"/>
    </xf>
    <xf numFmtId="0" fontId="6" fillId="3" borderId="12" xfId="2" applyFont="1" applyFill="1" applyBorder="1" applyAlignment="1">
      <alignment horizontal="centerContinuous" vertical="center"/>
    </xf>
    <xf numFmtId="0" fontId="6" fillId="3" borderId="0" xfId="2" applyFont="1" applyFill="1" applyAlignment="1">
      <alignment horizontal="centerContinuous" vertical="center"/>
    </xf>
    <xf numFmtId="0" fontId="6" fillId="3" borderId="0" xfId="2" applyFont="1" applyFill="1" applyAlignment="1">
      <alignment horizontal="right" vertical="center"/>
    </xf>
    <xf numFmtId="0" fontId="6" fillId="3" borderId="8" xfId="2" applyFont="1" applyFill="1" applyBorder="1" applyAlignment="1">
      <alignment vertical="center"/>
    </xf>
    <xf numFmtId="0" fontId="6" fillId="3" borderId="8" xfId="2" applyFont="1" applyFill="1" applyBorder="1" applyAlignment="1">
      <alignment horizontal="left" vertical="center"/>
    </xf>
    <xf numFmtId="0" fontId="6" fillId="3" borderId="14" xfId="2" applyFont="1" applyFill="1" applyBorder="1" applyAlignment="1">
      <alignment horizontal="centerContinuous" vertical="center"/>
    </xf>
    <xf numFmtId="0" fontId="6" fillId="3" borderId="15" xfId="2" applyFont="1" applyFill="1" applyBorder="1" applyAlignment="1">
      <alignment horizontal="centerContinuous" vertical="center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7" fillId="0" borderId="19" xfId="0" applyFont="1" applyBorder="1" applyProtection="1"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indent="1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left" indent="1"/>
      <protection locked="0"/>
    </xf>
    <xf numFmtId="0" fontId="9" fillId="0" borderId="21" xfId="0" applyFont="1" applyBorder="1" applyAlignment="1" applyProtection="1">
      <alignment horizontal="center"/>
      <protection locked="0"/>
    </xf>
    <xf numFmtId="10" fontId="10" fillId="3" borderId="0" xfId="2" applyNumberFormat="1" applyFont="1" applyFill="1" applyAlignment="1">
      <alignment horizontal="right" vertical="center"/>
    </xf>
    <xf numFmtId="0" fontId="6" fillId="3" borderId="0" xfId="2" applyFont="1" applyFill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11" fillId="0" borderId="20" xfId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12" fillId="0" borderId="30" xfId="0" applyFont="1" applyBorder="1" applyAlignment="1">
      <alignment vertical="center"/>
    </xf>
    <xf numFmtId="0" fontId="10" fillId="0" borderId="31" xfId="0" applyFont="1" applyBorder="1" applyAlignment="1">
      <alignment horizontal="right" vertical="center" wrapText="1"/>
    </xf>
    <xf numFmtId="4" fontId="10" fillId="0" borderId="31" xfId="0" applyNumberFormat="1" applyFont="1" applyBorder="1" applyAlignment="1">
      <alignment horizontal="right" vertical="center" wrapText="1"/>
    </xf>
    <xf numFmtId="4" fontId="10" fillId="0" borderId="32" xfId="0" applyNumberFormat="1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34" xfId="0" applyNumberFormat="1" applyFont="1" applyBorder="1" applyAlignment="1">
      <alignment horizontal="right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vertical="center" wrapText="1"/>
    </xf>
    <xf numFmtId="4" fontId="12" fillId="0" borderId="36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36" xfId="0" applyNumberFormat="1" applyFont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>
      <alignment vertical="center" wrapText="1"/>
    </xf>
    <xf numFmtId="4" fontId="12" fillId="0" borderId="17" xfId="0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5" fillId="0" borderId="0" xfId="3" applyFont="1"/>
    <xf numFmtId="0" fontId="16" fillId="0" borderId="0" xfId="1" applyFont="1"/>
    <xf numFmtId="0" fontId="6" fillId="3" borderId="13" xfId="2" applyFont="1" applyFill="1" applyBorder="1" applyAlignment="1">
      <alignment horizontal="center" vertical="center"/>
    </xf>
    <xf numFmtId="0" fontId="6" fillId="3" borderId="14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</cellXfs>
  <cellStyles count="10">
    <cellStyle name="Hipervínculo" xfId="1" builtinId="8"/>
    <cellStyle name="Millares 2" xfId="9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2 3" xfId="8" xr:uid="{00000000-0005-0000-0000-000005000000}"/>
    <cellStyle name="Normal 3" xfId="2" xr:uid="{00000000-0005-0000-0000-000006000000}"/>
    <cellStyle name="Normal 3 2" xfId="7" xr:uid="{00000000-0005-0000-0000-000007000000}"/>
    <cellStyle name="Normal 3 3" xfId="5" xr:uid="{00000000-0005-0000-0000-000008000000}"/>
    <cellStyle name="Normal 4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D15"/>
  <sheetViews>
    <sheetView tabSelected="1" workbookViewId="0">
      <selection activeCell="C24" sqref="C24"/>
    </sheetView>
  </sheetViews>
  <sheetFormatPr baseColWidth="10" defaultColWidth="12" defaultRowHeight="11.25" x14ac:dyDescent="0.2"/>
  <cols>
    <col min="1" max="1" width="15.1640625" style="1" customWidth="1"/>
    <col min="2" max="2" width="62.83203125" style="1" customWidth="1"/>
    <col min="3" max="16384" width="12" style="1"/>
  </cols>
  <sheetData>
    <row r="1" spans="1:4" x14ac:dyDescent="0.2">
      <c r="A1" s="19" t="s">
        <v>148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149</v>
      </c>
      <c r="B3" s="24"/>
      <c r="C3" s="25" t="s">
        <v>4</v>
      </c>
      <c r="D3" s="27">
        <v>2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8" type="noConversion"/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  <dataValidation type="list" allowBlank="1" showInputMessage="1" showErrorMessage="1" prompt="Escoger el corte de la información, ya se trimestral (1 al 4) o anual (4)." sqref="D4" xr:uid="{00000000-0002-0000-0000-000002000000}">
      <formula1>"1, 2, 3, 4"</formula1>
    </dataValidation>
  </dataValidations>
  <hyperlinks>
    <hyperlink ref="A9" location="'NDF-01'!C5" display="NDF-01" xr:uid="{00000000-0004-0000-0000-000000000000}"/>
    <hyperlink ref="A10" location="'NDF-02'!B5" display="NDF-02" xr:uid="{00000000-0004-0000-0000-000001000000}"/>
    <hyperlink ref="A14" location="'NDF-06'!C5" display="NDF-06" xr:uid="{00000000-0004-0000-0000-000002000000}"/>
    <hyperlink ref="A13" location="'NDF-05'!C5" display="NDF-05" xr:uid="{00000000-0004-0000-0000-000003000000}"/>
    <hyperlink ref="A12" location="'NDF-04'!C5" display="NDF-04" xr:uid="{00000000-0004-0000-0000-000004000000}"/>
    <hyperlink ref="A11" location="'NDF-03'!C5" display="NDF-03" xr:uid="{00000000-0004-0000-0000-000005000000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showGridLines="0" workbookViewId="0">
      <selection activeCell="C22" sqref="C2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Municipio de Romita, Gto.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2024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0" spans="1:6" x14ac:dyDescent="0.2">
      <c r="C10" s="1" t="s">
        <v>150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00000000-0004-0000-0100-000000000000}"/>
  </hyperlinks>
  <pageMargins left="0.7" right="0.7" top="0.75" bottom="0.75" header="0.3" footer="0.3"/>
  <pageSetup scale="7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62"/>
  <sheetViews>
    <sheetView showGridLines="0" zoomScaleNormal="100" workbookViewId="0">
      <selection activeCell="F12" sqref="F12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Municipio de Romita, Gto.</v>
      </c>
      <c r="C1" s="73"/>
      <c r="D1" s="73"/>
      <c r="E1" s="40" t="s">
        <v>0</v>
      </c>
      <c r="F1" s="41">
        <f>'Notas de Disciplina Financiera'!D1</f>
        <v>2024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30 de Junio del 2024</v>
      </c>
      <c r="C3" s="73"/>
      <c r="D3" s="73"/>
      <c r="E3" s="40" t="s">
        <v>4</v>
      </c>
      <c r="F3" s="41">
        <f>'Notas de Disciplina Financiera'!D3</f>
        <v>2</v>
      </c>
    </row>
    <row r="5" spans="1:9" x14ac:dyDescent="0.2">
      <c r="B5" s="43" t="s">
        <v>25</v>
      </c>
    </row>
    <row r="6" spans="1:9" x14ac:dyDescent="0.2">
      <c r="B6" s="79" t="str">
        <f>B1</f>
        <v>Municipio de Romita, Gto.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30 de Junio del 2024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118809463.07000001</v>
      </c>
      <c r="D13" s="3">
        <v>34026093.43</v>
      </c>
      <c r="E13" s="3">
        <v>19538324.400000002</v>
      </c>
      <c r="F13" s="3">
        <v>0</v>
      </c>
      <c r="G13" s="3">
        <v>0</v>
      </c>
      <c r="H13" s="3">
        <v>14487769.029999997</v>
      </c>
      <c r="I13" s="3">
        <v>133297232.10000001</v>
      </c>
    </row>
    <row r="14" spans="1:9" x14ac:dyDescent="0.2">
      <c r="B14" s="17" t="s">
        <v>39</v>
      </c>
      <c r="C14" s="3">
        <v>72669559.210000008</v>
      </c>
      <c r="D14" s="3">
        <v>1550794.76</v>
      </c>
      <c r="E14" s="3">
        <v>19008668.010000002</v>
      </c>
      <c r="F14" s="3">
        <v>0</v>
      </c>
      <c r="G14" s="3">
        <v>0</v>
      </c>
      <c r="H14" s="3">
        <v>-17457873.25</v>
      </c>
      <c r="I14" s="3">
        <v>55211685.960000008</v>
      </c>
    </row>
    <row r="15" spans="1:9" x14ac:dyDescent="0.2">
      <c r="B15" s="16" t="s">
        <v>40</v>
      </c>
      <c r="C15" s="4">
        <v>38753830.840000004</v>
      </c>
      <c r="D15" s="4">
        <v>0</v>
      </c>
      <c r="E15" s="4">
        <v>3866584.32</v>
      </c>
      <c r="F15" s="4">
        <v>0</v>
      </c>
      <c r="G15" s="4">
        <v>0</v>
      </c>
      <c r="H15" s="4">
        <v>-3866584.32</v>
      </c>
      <c r="I15" s="4">
        <v>34887246.520000003</v>
      </c>
    </row>
    <row r="16" spans="1:9" x14ac:dyDescent="0.2">
      <c r="B16" s="16" t="s">
        <v>41</v>
      </c>
      <c r="C16" s="4">
        <v>600000</v>
      </c>
      <c r="D16" s="4">
        <v>0</v>
      </c>
      <c r="E16" s="4">
        <v>490000</v>
      </c>
      <c r="F16" s="4">
        <v>0</v>
      </c>
      <c r="G16" s="4">
        <v>0</v>
      </c>
      <c r="H16" s="4">
        <v>-490000</v>
      </c>
      <c r="I16" s="4">
        <v>110000</v>
      </c>
    </row>
    <row r="17" spans="2:9" x14ac:dyDescent="0.2">
      <c r="B17" s="16" t="s">
        <v>42</v>
      </c>
      <c r="C17" s="4">
        <v>5617848.9000000004</v>
      </c>
      <c r="D17" s="4">
        <v>553240</v>
      </c>
      <c r="E17" s="4">
        <v>0</v>
      </c>
      <c r="F17" s="4">
        <v>0</v>
      </c>
      <c r="G17" s="4">
        <v>0</v>
      </c>
      <c r="H17" s="4">
        <v>553240</v>
      </c>
      <c r="I17" s="4">
        <v>6171088.9000000004</v>
      </c>
    </row>
    <row r="18" spans="2:9" x14ac:dyDescent="0.2">
      <c r="B18" s="16" t="s">
        <v>43</v>
      </c>
      <c r="C18" s="4">
        <v>1200000</v>
      </c>
      <c r="D18" s="4">
        <v>997554.76</v>
      </c>
      <c r="E18" s="4">
        <v>0</v>
      </c>
      <c r="F18" s="4">
        <v>0</v>
      </c>
      <c r="G18" s="4">
        <v>0</v>
      </c>
      <c r="H18" s="4">
        <v>997554.76</v>
      </c>
      <c r="I18" s="4">
        <v>2197554.7599999998</v>
      </c>
    </row>
    <row r="19" spans="2:9" x14ac:dyDescent="0.2">
      <c r="B19" s="16" t="s">
        <v>44</v>
      </c>
      <c r="C19" s="4">
        <v>26197879.469999999</v>
      </c>
      <c r="D19" s="4">
        <v>0</v>
      </c>
      <c r="E19" s="4">
        <v>14352083.689999999</v>
      </c>
      <c r="F19" s="4">
        <v>0</v>
      </c>
      <c r="G19" s="4">
        <v>0</v>
      </c>
      <c r="H19" s="4">
        <v>-14352083.689999999</v>
      </c>
      <c r="I19" s="4">
        <v>11845795.779999999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300000</v>
      </c>
      <c r="D21" s="4">
        <v>0</v>
      </c>
      <c r="E21" s="4">
        <v>300000</v>
      </c>
      <c r="F21" s="4">
        <v>0</v>
      </c>
      <c r="G21" s="4">
        <v>0</v>
      </c>
      <c r="H21" s="4">
        <v>-300000</v>
      </c>
      <c r="I21" s="4">
        <v>0</v>
      </c>
    </row>
    <row r="22" spans="2:9" x14ac:dyDescent="0.2">
      <c r="B22" s="17" t="s">
        <v>47</v>
      </c>
      <c r="C22" s="3">
        <v>5112215</v>
      </c>
      <c r="D22" s="3">
        <v>8374055.25</v>
      </c>
      <c r="E22" s="3">
        <v>46192.59</v>
      </c>
      <c r="F22" s="3">
        <v>0</v>
      </c>
      <c r="G22" s="3">
        <v>0</v>
      </c>
      <c r="H22" s="3">
        <v>8327862.6600000001</v>
      </c>
      <c r="I22" s="3">
        <v>13440077.66</v>
      </c>
    </row>
    <row r="23" spans="2:9" x14ac:dyDescent="0.2">
      <c r="B23" s="16" t="s">
        <v>48</v>
      </c>
      <c r="C23" s="4">
        <v>2176500</v>
      </c>
      <c r="D23" s="4">
        <v>2174516.06</v>
      </c>
      <c r="E23" s="4">
        <v>0</v>
      </c>
      <c r="F23" s="4">
        <v>0</v>
      </c>
      <c r="G23" s="4">
        <v>0</v>
      </c>
      <c r="H23" s="4">
        <v>2174516.06</v>
      </c>
      <c r="I23" s="4">
        <v>4351016.0600000005</v>
      </c>
    </row>
    <row r="24" spans="2:9" x14ac:dyDescent="0.2">
      <c r="B24" s="16" t="s">
        <v>49</v>
      </c>
      <c r="C24" s="4">
        <v>305100</v>
      </c>
      <c r="D24" s="4">
        <v>2825655.75</v>
      </c>
      <c r="E24" s="4">
        <v>0</v>
      </c>
      <c r="F24" s="4">
        <v>0</v>
      </c>
      <c r="G24" s="4">
        <v>0</v>
      </c>
      <c r="H24" s="4">
        <v>2825655.75</v>
      </c>
      <c r="I24" s="4">
        <v>3130755.75</v>
      </c>
    </row>
    <row r="25" spans="2:9" x14ac:dyDescent="0.2">
      <c r="B25" s="16" t="s">
        <v>50</v>
      </c>
      <c r="C25" s="4">
        <v>0</v>
      </c>
      <c r="D25" s="4">
        <v>40710</v>
      </c>
      <c r="E25" s="4">
        <v>0</v>
      </c>
      <c r="F25" s="4">
        <v>0</v>
      </c>
      <c r="G25" s="4">
        <v>0</v>
      </c>
      <c r="H25" s="4">
        <v>40710</v>
      </c>
      <c r="I25" s="4">
        <v>40710</v>
      </c>
    </row>
    <row r="26" spans="2:9" x14ac:dyDescent="0.2">
      <c r="B26" s="16" t="s">
        <v>51</v>
      </c>
      <c r="C26" s="4">
        <v>266575</v>
      </c>
      <c r="D26" s="4">
        <v>1875664.83</v>
      </c>
      <c r="E26" s="4">
        <v>0</v>
      </c>
      <c r="F26" s="4">
        <v>0</v>
      </c>
      <c r="G26" s="4">
        <v>0</v>
      </c>
      <c r="H26" s="4">
        <v>1875664.83</v>
      </c>
      <c r="I26" s="4">
        <v>2142239.83</v>
      </c>
    </row>
    <row r="27" spans="2:9" x14ac:dyDescent="0.2">
      <c r="B27" s="16" t="s">
        <v>52</v>
      </c>
      <c r="C27" s="4">
        <v>0</v>
      </c>
      <c r="D27" s="4">
        <v>157016.42000000001</v>
      </c>
      <c r="E27" s="4">
        <v>0</v>
      </c>
      <c r="F27" s="4">
        <v>0</v>
      </c>
      <c r="G27" s="4">
        <v>0</v>
      </c>
      <c r="H27" s="4">
        <v>157016.42000000001</v>
      </c>
      <c r="I27" s="4">
        <v>157016.42000000001</v>
      </c>
    </row>
    <row r="28" spans="2:9" x14ac:dyDescent="0.2">
      <c r="B28" s="16" t="s">
        <v>53</v>
      </c>
      <c r="C28" s="4">
        <v>1576440</v>
      </c>
      <c r="D28" s="4">
        <v>1222031.1200000001</v>
      </c>
      <c r="E28" s="4">
        <v>0</v>
      </c>
      <c r="F28" s="4">
        <v>0</v>
      </c>
      <c r="G28" s="4">
        <v>0</v>
      </c>
      <c r="H28" s="4">
        <v>1222031.1200000001</v>
      </c>
      <c r="I28" s="4">
        <v>2798471.12</v>
      </c>
    </row>
    <row r="29" spans="2:9" x14ac:dyDescent="0.2">
      <c r="B29" s="16" t="s">
        <v>54</v>
      </c>
      <c r="C29" s="4">
        <v>80000</v>
      </c>
      <c r="D29" s="4">
        <v>0</v>
      </c>
      <c r="E29" s="4">
        <v>46192.59</v>
      </c>
      <c r="F29" s="4">
        <v>0</v>
      </c>
      <c r="G29" s="4">
        <v>0</v>
      </c>
      <c r="H29" s="4">
        <v>-46192.59</v>
      </c>
      <c r="I29" s="4">
        <v>33807.410000000003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707600</v>
      </c>
      <c r="D31" s="4">
        <v>78461.070000000007</v>
      </c>
      <c r="E31" s="4">
        <v>0</v>
      </c>
      <c r="F31" s="4">
        <v>0</v>
      </c>
      <c r="G31" s="4">
        <v>0</v>
      </c>
      <c r="H31" s="4">
        <v>78461.070000000007</v>
      </c>
      <c r="I31" s="4">
        <v>786061.07000000007</v>
      </c>
    </row>
    <row r="32" spans="2:9" x14ac:dyDescent="0.2">
      <c r="B32" s="17" t="s">
        <v>57</v>
      </c>
      <c r="C32" s="3">
        <v>8265127.5599999996</v>
      </c>
      <c r="D32" s="3">
        <v>5264797.2699999996</v>
      </c>
      <c r="E32" s="3">
        <v>158463.79999999999</v>
      </c>
      <c r="F32" s="3">
        <v>0</v>
      </c>
      <c r="G32" s="3">
        <v>0</v>
      </c>
      <c r="H32" s="3">
        <v>5106333.47</v>
      </c>
      <c r="I32" s="3">
        <v>13371461.029999999</v>
      </c>
    </row>
    <row r="33" spans="2:9" x14ac:dyDescent="0.2">
      <c r="B33" s="16" t="s">
        <v>58</v>
      </c>
      <c r="C33" s="4">
        <v>896100</v>
      </c>
      <c r="D33" s="4">
        <v>0</v>
      </c>
      <c r="E33" s="4">
        <v>17245.02</v>
      </c>
      <c r="F33" s="4">
        <v>0</v>
      </c>
      <c r="G33" s="4">
        <v>0</v>
      </c>
      <c r="H33" s="4">
        <v>-17245.02</v>
      </c>
      <c r="I33" s="4">
        <v>878854.98</v>
      </c>
    </row>
    <row r="34" spans="2:9" x14ac:dyDescent="0.2">
      <c r="B34" s="16" t="s">
        <v>59</v>
      </c>
      <c r="C34" s="4">
        <v>500000</v>
      </c>
      <c r="D34" s="4">
        <v>1162903.06</v>
      </c>
      <c r="E34" s="4">
        <v>0</v>
      </c>
      <c r="F34" s="4">
        <v>0</v>
      </c>
      <c r="G34" s="4">
        <v>0</v>
      </c>
      <c r="H34" s="4">
        <v>1162903.06</v>
      </c>
      <c r="I34" s="4">
        <v>1662903.06</v>
      </c>
    </row>
    <row r="35" spans="2:9" x14ac:dyDescent="0.2">
      <c r="B35" s="16" t="s">
        <v>60</v>
      </c>
      <c r="C35" s="4">
        <v>712500</v>
      </c>
      <c r="D35" s="4">
        <v>773936.21</v>
      </c>
      <c r="E35" s="4">
        <v>0</v>
      </c>
      <c r="F35" s="4">
        <v>0</v>
      </c>
      <c r="G35" s="4">
        <v>0</v>
      </c>
      <c r="H35" s="4">
        <v>773936.21</v>
      </c>
      <c r="I35" s="4">
        <v>1486436.21</v>
      </c>
    </row>
    <row r="36" spans="2:9" x14ac:dyDescent="0.2">
      <c r="B36" s="16" t="s">
        <v>61</v>
      </c>
      <c r="C36" s="4">
        <v>130000</v>
      </c>
      <c r="D36" s="4">
        <v>0</v>
      </c>
      <c r="E36" s="4">
        <v>33858.31</v>
      </c>
      <c r="F36" s="4">
        <v>0</v>
      </c>
      <c r="G36" s="4">
        <v>0</v>
      </c>
      <c r="H36" s="4">
        <v>-33858.31</v>
      </c>
      <c r="I36" s="4">
        <v>96141.69</v>
      </c>
    </row>
    <row r="37" spans="2:9" x14ac:dyDescent="0.2">
      <c r="B37" s="16" t="s">
        <v>62</v>
      </c>
      <c r="C37" s="4">
        <v>950500</v>
      </c>
      <c r="D37" s="4">
        <v>1714182.64</v>
      </c>
      <c r="E37" s="4">
        <v>0</v>
      </c>
      <c r="F37" s="4">
        <v>0</v>
      </c>
      <c r="G37" s="4">
        <v>0</v>
      </c>
      <c r="H37" s="4">
        <v>1714182.64</v>
      </c>
      <c r="I37" s="4">
        <v>2664682.6399999997</v>
      </c>
    </row>
    <row r="38" spans="2:9" x14ac:dyDescent="0.2">
      <c r="B38" s="16" t="s">
        <v>63</v>
      </c>
      <c r="C38" s="4">
        <v>1700000</v>
      </c>
      <c r="D38" s="4">
        <v>0</v>
      </c>
      <c r="E38" s="4">
        <v>107360.47</v>
      </c>
      <c r="F38" s="4">
        <v>0</v>
      </c>
      <c r="G38" s="4">
        <v>0</v>
      </c>
      <c r="H38" s="4">
        <v>-107360.47</v>
      </c>
      <c r="I38" s="4">
        <v>1592639.53</v>
      </c>
    </row>
    <row r="39" spans="2:9" x14ac:dyDescent="0.2">
      <c r="B39" s="16" t="s">
        <v>64</v>
      </c>
      <c r="C39" s="4">
        <v>247000</v>
      </c>
      <c r="D39" s="4">
        <v>227398.24</v>
      </c>
      <c r="E39" s="4">
        <v>0</v>
      </c>
      <c r="F39" s="4">
        <v>0</v>
      </c>
      <c r="G39" s="4">
        <v>0</v>
      </c>
      <c r="H39" s="4">
        <v>227398.24</v>
      </c>
      <c r="I39" s="4">
        <v>474398.24</v>
      </c>
    </row>
    <row r="40" spans="2:9" x14ac:dyDescent="0.2">
      <c r="B40" s="16" t="s">
        <v>65</v>
      </c>
      <c r="C40" s="4">
        <v>2272092.86</v>
      </c>
      <c r="D40" s="4">
        <v>1309547.6200000001</v>
      </c>
      <c r="E40" s="4">
        <v>0</v>
      </c>
      <c r="F40" s="4">
        <v>0</v>
      </c>
      <c r="G40" s="4">
        <v>0</v>
      </c>
      <c r="H40" s="4">
        <v>1309547.6200000001</v>
      </c>
      <c r="I40" s="4">
        <v>3581640.48</v>
      </c>
    </row>
    <row r="41" spans="2:9" x14ac:dyDescent="0.2">
      <c r="B41" s="16" t="s">
        <v>66</v>
      </c>
      <c r="C41" s="4">
        <v>856934.7</v>
      </c>
      <c r="D41" s="4">
        <v>76829.5</v>
      </c>
      <c r="E41" s="4">
        <v>0</v>
      </c>
      <c r="F41" s="4">
        <v>0</v>
      </c>
      <c r="G41" s="4">
        <v>0</v>
      </c>
      <c r="H41" s="4">
        <v>76829.5</v>
      </c>
      <c r="I41" s="4">
        <v>933764.2</v>
      </c>
    </row>
    <row r="42" spans="2:9" x14ac:dyDescent="0.2">
      <c r="B42" s="17" t="s">
        <v>67</v>
      </c>
      <c r="C42" s="3">
        <v>26404561.300000001</v>
      </c>
      <c r="D42" s="3">
        <v>11575680.35</v>
      </c>
      <c r="E42" s="3">
        <v>0</v>
      </c>
      <c r="F42" s="3">
        <v>0</v>
      </c>
      <c r="G42" s="3">
        <v>0</v>
      </c>
      <c r="H42" s="3">
        <v>11575680.35</v>
      </c>
      <c r="I42" s="3">
        <v>37980241.649999999</v>
      </c>
    </row>
    <row r="43" spans="2:9" x14ac:dyDescent="0.2">
      <c r="B43" s="16" t="s">
        <v>68</v>
      </c>
      <c r="C43" s="4">
        <v>11902500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11902500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14502061.300000001</v>
      </c>
      <c r="D46" s="4">
        <v>11575680.35</v>
      </c>
      <c r="E46" s="4">
        <v>0</v>
      </c>
      <c r="F46" s="4">
        <v>0</v>
      </c>
      <c r="G46" s="4">
        <v>0</v>
      </c>
      <c r="H46" s="4">
        <v>11575680.35</v>
      </c>
      <c r="I46" s="4">
        <v>26077741.649999999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328000</v>
      </c>
      <c r="D52" s="3">
        <v>752756.89</v>
      </c>
      <c r="E52" s="3">
        <v>325000</v>
      </c>
      <c r="F52" s="3">
        <v>0</v>
      </c>
      <c r="G52" s="3">
        <v>0</v>
      </c>
      <c r="H52" s="3">
        <v>427756.89</v>
      </c>
      <c r="I52" s="3">
        <v>755756.89</v>
      </c>
    </row>
    <row r="53" spans="2:9" x14ac:dyDescent="0.2">
      <c r="B53" s="16" t="s">
        <v>78</v>
      </c>
      <c r="C53" s="4">
        <v>325000</v>
      </c>
      <c r="D53" s="4">
        <v>0</v>
      </c>
      <c r="E53" s="4">
        <v>325000</v>
      </c>
      <c r="F53" s="4">
        <v>0</v>
      </c>
      <c r="G53" s="4">
        <v>0</v>
      </c>
      <c r="H53" s="4">
        <v>-325000</v>
      </c>
      <c r="I53" s="4">
        <v>0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709356.89</v>
      </c>
      <c r="E56" s="4">
        <v>0</v>
      </c>
      <c r="F56" s="4">
        <v>0</v>
      </c>
      <c r="G56" s="4">
        <v>0</v>
      </c>
      <c r="H56" s="4">
        <v>709356.89</v>
      </c>
      <c r="I56" s="4">
        <v>709356.89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3000</v>
      </c>
      <c r="D58" s="4">
        <v>43400</v>
      </c>
      <c r="E58" s="4">
        <v>0</v>
      </c>
      <c r="F58" s="4">
        <v>0</v>
      </c>
      <c r="G58" s="4">
        <v>0</v>
      </c>
      <c r="H58" s="4">
        <v>43400</v>
      </c>
      <c r="I58" s="4">
        <v>46400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200000</v>
      </c>
      <c r="D62" s="3">
        <v>6188008.9199999999</v>
      </c>
      <c r="E62" s="3">
        <v>0</v>
      </c>
      <c r="F62" s="3">
        <v>0</v>
      </c>
      <c r="G62" s="3">
        <v>0</v>
      </c>
      <c r="H62" s="3">
        <v>6188008.9199999999</v>
      </c>
      <c r="I62" s="3">
        <v>6388008.9199999999</v>
      </c>
    </row>
    <row r="63" spans="2:9" x14ac:dyDescent="0.2">
      <c r="B63" s="16" t="s">
        <v>88</v>
      </c>
      <c r="C63" s="4">
        <v>200000</v>
      </c>
      <c r="D63" s="4">
        <v>6188008.9199999999</v>
      </c>
      <c r="E63" s="4">
        <v>0</v>
      </c>
      <c r="F63" s="4">
        <v>0</v>
      </c>
      <c r="G63" s="4">
        <v>0</v>
      </c>
      <c r="H63" s="4">
        <v>6188008.9199999999</v>
      </c>
      <c r="I63" s="4">
        <v>6388008.9199999999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50000</v>
      </c>
      <c r="D74" s="3">
        <v>319999.99</v>
      </c>
      <c r="E74" s="3">
        <v>0</v>
      </c>
      <c r="F74" s="3">
        <v>0</v>
      </c>
      <c r="G74" s="3">
        <v>0</v>
      </c>
      <c r="H74" s="3">
        <v>319999.99</v>
      </c>
      <c r="I74" s="3">
        <v>369999.99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50000</v>
      </c>
      <c r="D77" s="4">
        <v>319999.99</v>
      </c>
      <c r="E77" s="4">
        <v>0</v>
      </c>
      <c r="F77" s="4">
        <v>0</v>
      </c>
      <c r="G77" s="4">
        <v>0</v>
      </c>
      <c r="H77" s="4">
        <v>319999.99</v>
      </c>
      <c r="I77" s="4">
        <v>369999.99</v>
      </c>
    </row>
    <row r="78" spans="2:9" x14ac:dyDescent="0.2">
      <c r="B78" s="17" t="s">
        <v>103</v>
      </c>
      <c r="C78" s="3">
        <v>5780000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5780000</v>
      </c>
    </row>
    <row r="79" spans="2:9" x14ac:dyDescent="0.2">
      <c r="B79" s="16" t="s">
        <v>104</v>
      </c>
      <c r="C79" s="4">
        <v>5500000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5500000</v>
      </c>
    </row>
    <row r="80" spans="2:9" x14ac:dyDescent="0.2">
      <c r="B80" s="16" t="s">
        <v>105</v>
      </c>
      <c r="C80" s="4">
        <v>280000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280000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106752860.79000001</v>
      </c>
      <c r="D87" s="3">
        <v>103624113.33000001</v>
      </c>
      <c r="E87" s="3">
        <v>12921048.800000001</v>
      </c>
      <c r="F87" s="3">
        <v>0</v>
      </c>
      <c r="G87" s="3">
        <v>0</v>
      </c>
      <c r="H87" s="3">
        <v>90703064.530000001</v>
      </c>
      <c r="I87" s="3">
        <v>197455925.31999999</v>
      </c>
    </row>
    <row r="88" spans="2:9" x14ac:dyDescent="0.2">
      <c r="B88" s="17" t="s">
        <v>39</v>
      </c>
      <c r="C88" s="3">
        <v>43412892.120000005</v>
      </c>
      <c r="D88" s="3">
        <v>0</v>
      </c>
      <c r="E88" s="3">
        <v>3814401.43</v>
      </c>
      <c r="F88" s="3">
        <v>0</v>
      </c>
      <c r="G88" s="3">
        <v>0</v>
      </c>
      <c r="H88" s="3">
        <v>-3814401.43</v>
      </c>
      <c r="I88" s="3">
        <v>39598490.690000005</v>
      </c>
    </row>
    <row r="89" spans="2:9" x14ac:dyDescent="0.2">
      <c r="B89" s="16" t="s">
        <v>40</v>
      </c>
      <c r="C89" s="4">
        <v>33185002.57</v>
      </c>
      <c r="D89" s="4">
        <v>0</v>
      </c>
      <c r="E89" s="4">
        <v>2187563.54</v>
      </c>
      <c r="F89" s="4">
        <v>0</v>
      </c>
      <c r="G89" s="4">
        <v>0</v>
      </c>
      <c r="H89" s="4">
        <v>-2187563.54</v>
      </c>
      <c r="I89" s="4">
        <v>30997439.030000001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5006962.1399999997</v>
      </c>
      <c r="D91" s="4">
        <v>0</v>
      </c>
      <c r="E91" s="4">
        <v>1144115.46</v>
      </c>
      <c r="F91" s="4">
        <v>0</v>
      </c>
      <c r="G91" s="4">
        <v>0</v>
      </c>
      <c r="H91" s="4">
        <v>-1144115.46</v>
      </c>
      <c r="I91" s="4">
        <v>3862846.6799999997</v>
      </c>
    </row>
    <row r="92" spans="2:9" x14ac:dyDescent="0.2">
      <c r="B92" s="16" t="s">
        <v>43</v>
      </c>
      <c r="C92" s="4">
        <v>500000</v>
      </c>
      <c r="D92" s="4">
        <v>0</v>
      </c>
      <c r="E92" s="4">
        <v>454406.04</v>
      </c>
      <c r="F92" s="4">
        <v>0</v>
      </c>
      <c r="G92" s="4">
        <v>0</v>
      </c>
      <c r="H92" s="4">
        <v>-454406.04</v>
      </c>
      <c r="I92" s="4">
        <v>45593.960000000021</v>
      </c>
    </row>
    <row r="93" spans="2:9" x14ac:dyDescent="0.2">
      <c r="B93" s="16" t="s">
        <v>44</v>
      </c>
      <c r="C93" s="4">
        <v>4720927.41</v>
      </c>
      <c r="D93" s="4">
        <v>0</v>
      </c>
      <c r="E93" s="4">
        <v>28316.39</v>
      </c>
      <c r="F93" s="4">
        <v>0</v>
      </c>
      <c r="G93" s="4">
        <v>0</v>
      </c>
      <c r="H93" s="4">
        <v>-28316.39</v>
      </c>
      <c r="I93" s="4">
        <v>4692611.0200000005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6425502.6399999997</v>
      </c>
      <c r="D96" s="3">
        <v>8308099.1899999995</v>
      </c>
      <c r="E96" s="3">
        <v>1926946.19</v>
      </c>
      <c r="F96" s="3">
        <v>0</v>
      </c>
      <c r="G96" s="3">
        <v>0</v>
      </c>
      <c r="H96" s="3">
        <v>6381153</v>
      </c>
      <c r="I96" s="3">
        <v>12806655.640000001</v>
      </c>
    </row>
    <row r="97" spans="2:9" x14ac:dyDescent="0.2">
      <c r="B97" s="16" t="s">
        <v>48</v>
      </c>
      <c r="C97" s="4">
        <v>550780</v>
      </c>
      <c r="D97" s="4">
        <v>1748197.9</v>
      </c>
      <c r="E97" s="4">
        <v>0</v>
      </c>
      <c r="F97" s="4">
        <v>0</v>
      </c>
      <c r="G97" s="4">
        <v>0</v>
      </c>
      <c r="H97" s="4">
        <v>1748197.9</v>
      </c>
      <c r="I97" s="4">
        <v>2298977.9</v>
      </c>
    </row>
    <row r="98" spans="2:9" x14ac:dyDescent="0.2">
      <c r="B98" s="16" t="s">
        <v>49</v>
      </c>
      <c r="C98" s="4">
        <v>160000</v>
      </c>
      <c r="D98" s="4">
        <v>0</v>
      </c>
      <c r="E98" s="4">
        <v>71905</v>
      </c>
      <c r="F98" s="4">
        <v>0</v>
      </c>
      <c r="G98" s="4">
        <v>0</v>
      </c>
      <c r="H98" s="4">
        <v>-71905</v>
      </c>
      <c r="I98" s="4">
        <v>88095</v>
      </c>
    </row>
    <row r="99" spans="2:9" x14ac:dyDescent="0.2">
      <c r="B99" s="16" t="s">
        <v>50</v>
      </c>
      <c r="C99" s="4">
        <v>0</v>
      </c>
      <c r="D99" s="4">
        <v>1950</v>
      </c>
      <c r="E99" s="4">
        <v>0</v>
      </c>
      <c r="F99" s="4">
        <v>0</v>
      </c>
      <c r="G99" s="4">
        <v>0</v>
      </c>
      <c r="H99" s="4">
        <v>1950</v>
      </c>
      <c r="I99" s="4">
        <v>1950</v>
      </c>
    </row>
    <row r="100" spans="2:9" x14ac:dyDescent="0.2">
      <c r="B100" s="16" t="s">
        <v>51</v>
      </c>
      <c r="C100" s="4">
        <v>1715722.64</v>
      </c>
      <c r="D100" s="4">
        <v>0</v>
      </c>
      <c r="E100" s="4">
        <v>746324.82</v>
      </c>
      <c r="F100" s="4">
        <v>0</v>
      </c>
      <c r="G100" s="4">
        <v>0</v>
      </c>
      <c r="H100" s="4">
        <v>-746324.82</v>
      </c>
      <c r="I100" s="4">
        <v>969397.82</v>
      </c>
    </row>
    <row r="101" spans="2:9" x14ac:dyDescent="0.2">
      <c r="B101" s="18" t="s">
        <v>52</v>
      </c>
      <c r="C101" s="4">
        <v>225000</v>
      </c>
      <c r="D101" s="4">
        <v>0</v>
      </c>
      <c r="E101" s="4">
        <v>149860.37</v>
      </c>
      <c r="F101" s="4">
        <v>0</v>
      </c>
      <c r="G101" s="4">
        <v>0</v>
      </c>
      <c r="H101" s="4">
        <v>-149860.37</v>
      </c>
      <c r="I101" s="4">
        <v>75139.63</v>
      </c>
    </row>
    <row r="102" spans="2:9" x14ac:dyDescent="0.2">
      <c r="B102" s="16" t="s">
        <v>53</v>
      </c>
      <c r="C102" s="4">
        <v>1523000</v>
      </c>
      <c r="D102" s="4">
        <v>6557951.29</v>
      </c>
      <c r="E102" s="4">
        <v>0</v>
      </c>
      <c r="F102" s="4">
        <v>0</v>
      </c>
      <c r="G102" s="4">
        <v>0</v>
      </c>
      <c r="H102" s="4">
        <v>6557951.29</v>
      </c>
      <c r="I102" s="4">
        <v>8080951.29</v>
      </c>
    </row>
    <row r="103" spans="2:9" x14ac:dyDescent="0.2">
      <c r="B103" s="16" t="s">
        <v>54</v>
      </c>
      <c r="C103" s="4">
        <v>928000</v>
      </c>
      <c r="D103" s="4">
        <v>0</v>
      </c>
      <c r="E103" s="4">
        <v>488021.28</v>
      </c>
      <c r="F103" s="4">
        <v>0</v>
      </c>
      <c r="G103" s="4">
        <v>0</v>
      </c>
      <c r="H103" s="4">
        <v>-488021.28</v>
      </c>
      <c r="I103" s="4">
        <v>439978.72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1323000</v>
      </c>
      <c r="D105" s="4">
        <v>0</v>
      </c>
      <c r="E105" s="4">
        <v>470834.72</v>
      </c>
      <c r="F105" s="4">
        <v>0</v>
      </c>
      <c r="G105" s="4">
        <v>0</v>
      </c>
      <c r="H105" s="4">
        <v>-470834.72</v>
      </c>
      <c r="I105" s="4">
        <v>852165.28</v>
      </c>
    </row>
    <row r="106" spans="2:9" x14ac:dyDescent="0.2">
      <c r="B106" s="17" t="s">
        <v>57</v>
      </c>
      <c r="C106" s="3">
        <v>7616019.0600000005</v>
      </c>
      <c r="D106" s="3">
        <v>7585151.1500000004</v>
      </c>
      <c r="E106" s="3">
        <v>4416701.1800000006</v>
      </c>
      <c r="F106" s="3">
        <v>0</v>
      </c>
      <c r="G106" s="3">
        <v>0</v>
      </c>
      <c r="H106" s="3">
        <v>3168449.97</v>
      </c>
      <c r="I106" s="3">
        <v>10784469.029999997</v>
      </c>
    </row>
    <row r="107" spans="2:9" x14ac:dyDescent="0.2">
      <c r="B107" s="16" t="s">
        <v>58</v>
      </c>
      <c r="C107" s="4">
        <v>1861519.06</v>
      </c>
      <c r="D107" s="4">
        <v>2341939.79</v>
      </c>
      <c r="E107" s="4">
        <v>0</v>
      </c>
      <c r="F107" s="4">
        <v>0</v>
      </c>
      <c r="G107" s="4">
        <v>0</v>
      </c>
      <c r="H107" s="4">
        <v>2341939.79</v>
      </c>
      <c r="I107" s="4">
        <v>4203458.8499999996</v>
      </c>
    </row>
    <row r="108" spans="2:9" x14ac:dyDescent="0.2">
      <c r="B108" s="16" t="s">
        <v>59</v>
      </c>
      <c r="C108" s="4">
        <v>250000</v>
      </c>
      <c r="D108" s="4">
        <v>2011068</v>
      </c>
      <c r="E108" s="4">
        <v>0</v>
      </c>
      <c r="F108" s="4">
        <v>0</v>
      </c>
      <c r="G108" s="4">
        <v>0</v>
      </c>
      <c r="H108" s="4">
        <v>2011068</v>
      </c>
      <c r="I108" s="4">
        <v>2261068</v>
      </c>
    </row>
    <row r="109" spans="2:9" x14ac:dyDescent="0.2">
      <c r="B109" s="16" t="s">
        <v>60</v>
      </c>
      <c r="C109" s="4">
        <v>89500</v>
      </c>
      <c r="D109" s="4">
        <v>3230643.36</v>
      </c>
      <c r="E109" s="4">
        <v>0</v>
      </c>
      <c r="F109" s="4">
        <v>0</v>
      </c>
      <c r="G109" s="4">
        <v>0</v>
      </c>
      <c r="H109" s="4">
        <v>3230643.36</v>
      </c>
      <c r="I109" s="4">
        <v>3320143.36</v>
      </c>
    </row>
    <row r="110" spans="2:9" x14ac:dyDescent="0.2">
      <c r="B110" s="16" t="s">
        <v>61</v>
      </c>
      <c r="C110" s="4">
        <v>400000</v>
      </c>
      <c r="D110" s="4">
        <v>0</v>
      </c>
      <c r="E110" s="4">
        <v>346124.96</v>
      </c>
      <c r="F110" s="4">
        <v>0</v>
      </c>
      <c r="G110" s="4">
        <v>0</v>
      </c>
      <c r="H110" s="4">
        <v>-346124.96</v>
      </c>
      <c r="I110" s="4">
        <v>53875.039999999979</v>
      </c>
    </row>
    <row r="111" spans="2:9" x14ac:dyDescent="0.2">
      <c r="B111" s="16" t="s">
        <v>62</v>
      </c>
      <c r="C111" s="4">
        <v>4985000</v>
      </c>
      <c r="D111" s="4">
        <v>0</v>
      </c>
      <c r="E111" s="4">
        <v>4046780.22</v>
      </c>
      <c r="F111" s="4">
        <v>0</v>
      </c>
      <c r="G111" s="4">
        <v>0</v>
      </c>
      <c r="H111" s="4">
        <v>-4046780.22</v>
      </c>
      <c r="I111" s="4">
        <v>938219.7799999998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1500</v>
      </c>
      <c r="E113" s="4">
        <v>0</v>
      </c>
      <c r="F113" s="4">
        <v>0</v>
      </c>
      <c r="G113" s="4">
        <v>0</v>
      </c>
      <c r="H113" s="4">
        <v>1500</v>
      </c>
      <c r="I113" s="4">
        <v>1500</v>
      </c>
    </row>
    <row r="114" spans="2:9" x14ac:dyDescent="0.2">
      <c r="B114" s="16" t="s">
        <v>65</v>
      </c>
      <c r="C114" s="4">
        <v>5000</v>
      </c>
      <c r="D114" s="4">
        <v>0</v>
      </c>
      <c r="E114" s="4">
        <v>5000</v>
      </c>
      <c r="F114" s="4">
        <v>0</v>
      </c>
      <c r="G114" s="4">
        <v>0</v>
      </c>
      <c r="H114" s="4">
        <v>-5000</v>
      </c>
      <c r="I114" s="4">
        <v>0</v>
      </c>
    </row>
    <row r="115" spans="2:9" x14ac:dyDescent="0.2">
      <c r="B115" s="16" t="s">
        <v>66</v>
      </c>
      <c r="C115" s="4">
        <v>25000</v>
      </c>
      <c r="D115" s="4">
        <v>0</v>
      </c>
      <c r="E115" s="4">
        <v>18796</v>
      </c>
      <c r="F115" s="4">
        <v>0</v>
      </c>
      <c r="G115" s="4">
        <v>0</v>
      </c>
      <c r="H115" s="4">
        <v>-18796</v>
      </c>
      <c r="I115" s="4">
        <v>6204</v>
      </c>
    </row>
    <row r="116" spans="2:9" x14ac:dyDescent="0.2">
      <c r="B116" s="17" t="s">
        <v>67</v>
      </c>
      <c r="C116" s="3">
        <v>1300000</v>
      </c>
      <c r="D116" s="3">
        <v>3297907.51</v>
      </c>
      <c r="E116" s="3">
        <v>0</v>
      </c>
      <c r="F116" s="3">
        <v>0</v>
      </c>
      <c r="G116" s="3">
        <v>0</v>
      </c>
      <c r="H116" s="3">
        <v>3297907.51</v>
      </c>
      <c r="I116" s="3">
        <v>4597907.51</v>
      </c>
    </row>
    <row r="117" spans="2:9" x14ac:dyDescent="0.2">
      <c r="B117" s="16" t="s">
        <v>68</v>
      </c>
      <c r="C117" s="4">
        <v>0</v>
      </c>
      <c r="D117" s="4">
        <v>150000</v>
      </c>
      <c r="E117" s="4">
        <v>0</v>
      </c>
      <c r="F117" s="4">
        <v>0</v>
      </c>
      <c r="G117" s="4">
        <v>0</v>
      </c>
      <c r="H117" s="4">
        <v>150000</v>
      </c>
      <c r="I117" s="4">
        <v>150000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1300000</v>
      </c>
      <c r="D120" s="4">
        <v>3147907.51</v>
      </c>
      <c r="E120" s="4">
        <v>0</v>
      </c>
      <c r="F120" s="4">
        <v>0</v>
      </c>
      <c r="G120" s="4">
        <v>0</v>
      </c>
      <c r="H120" s="4">
        <v>3147907.51</v>
      </c>
      <c r="I120" s="4">
        <v>4447907.51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2820000</v>
      </c>
      <c r="D126" s="3">
        <v>0</v>
      </c>
      <c r="E126" s="3">
        <v>2588000</v>
      </c>
      <c r="F126" s="3">
        <v>0</v>
      </c>
      <c r="G126" s="3">
        <v>0</v>
      </c>
      <c r="H126" s="3">
        <v>-2588000</v>
      </c>
      <c r="I126" s="3">
        <v>232000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2300000</v>
      </c>
      <c r="D130" s="4">
        <v>0</v>
      </c>
      <c r="E130" s="4">
        <v>2300000</v>
      </c>
      <c r="F130" s="4">
        <v>0</v>
      </c>
      <c r="G130" s="4">
        <v>0</v>
      </c>
      <c r="H130" s="4">
        <v>-2300000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520000</v>
      </c>
      <c r="D132" s="4">
        <v>0</v>
      </c>
      <c r="E132" s="4">
        <v>288000</v>
      </c>
      <c r="F132" s="4">
        <v>0</v>
      </c>
      <c r="G132" s="4">
        <v>0</v>
      </c>
      <c r="H132" s="4">
        <v>-288000</v>
      </c>
      <c r="I132" s="4">
        <v>232000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44678446.969999999</v>
      </c>
      <c r="D136" s="3">
        <v>84432955.480000004</v>
      </c>
      <c r="E136" s="3">
        <v>0</v>
      </c>
      <c r="F136" s="3">
        <v>0</v>
      </c>
      <c r="G136" s="3">
        <v>0</v>
      </c>
      <c r="H136" s="3">
        <v>84432955.480000004</v>
      </c>
      <c r="I136" s="3">
        <v>129111402.45</v>
      </c>
    </row>
    <row r="137" spans="2:9" x14ac:dyDescent="0.2">
      <c r="B137" s="16" t="s">
        <v>88</v>
      </c>
      <c r="C137" s="4">
        <v>44678446.969999999</v>
      </c>
      <c r="D137" s="4">
        <v>84432955.480000004</v>
      </c>
      <c r="E137" s="4">
        <v>0</v>
      </c>
      <c r="F137" s="4">
        <v>0</v>
      </c>
      <c r="G137" s="4">
        <v>0</v>
      </c>
      <c r="H137" s="4">
        <v>84432955.480000004</v>
      </c>
      <c r="I137" s="4">
        <v>129111402.45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500000</v>
      </c>
      <c r="D148" s="3">
        <v>0</v>
      </c>
      <c r="E148" s="3">
        <v>175000</v>
      </c>
      <c r="F148" s="3">
        <v>0</v>
      </c>
      <c r="G148" s="3">
        <v>0</v>
      </c>
      <c r="H148" s="3">
        <v>-175000</v>
      </c>
      <c r="I148" s="3">
        <v>325000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500000</v>
      </c>
      <c r="D151" s="4">
        <v>0</v>
      </c>
      <c r="E151" s="4">
        <v>175000</v>
      </c>
      <c r="F151" s="4">
        <v>0</v>
      </c>
      <c r="G151" s="4">
        <v>0</v>
      </c>
      <c r="H151" s="4">
        <v>-175000</v>
      </c>
      <c r="I151" s="4">
        <v>325000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225562323.86000001</v>
      </c>
      <c r="D161" s="6">
        <v>137650206.76000002</v>
      </c>
      <c r="E161" s="6">
        <v>32459373.200000003</v>
      </c>
      <c r="F161" s="6">
        <v>0</v>
      </c>
      <c r="G161" s="6">
        <v>0</v>
      </c>
      <c r="H161" s="6">
        <v>105190833.56</v>
      </c>
      <c r="I161" s="6">
        <v>330753157.42000002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G13 H13:I85 C87:I87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pageSetup scale="57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4"/>
  <sheetViews>
    <sheetView showGridLines="0" topLeftCell="A13" workbookViewId="0">
      <selection activeCell="D45" sqref="D4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.6640625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Municipio de Romita, Gto.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2024</v>
      </c>
      <c r="C3" s="73"/>
      <c r="D3" s="73"/>
      <c r="E3" s="40" t="s">
        <v>4</v>
      </c>
      <c r="F3" s="41">
        <f>'Notas de Disciplina Financiera'!D3</f>
        <v>2</v>
      </c>
    </row>
    <row r="5" spans="1:6" ht="12" thickBot="1" x14ac:dyDescent="0.25">
      <c r="C5" s="43" t="s">
        <v>113</v>
      </c>
    </row>
    <row r="6" spans="1:6" x14ac:dyDescent="0.2">
      <c r="B6" s="82" t="str">
        <f>B1</f>
        <v>Municipio de Romita, Gto.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151</v>
      </c>
      <c r="C8" s="89"/>
      <c r="D8" s="89"/>
      <c r="E8" s="89"/>
      <c r="F8" s="90"/>
    </row>
    <row r="9" spans="1:6" ht="22.5" x14ac:dyDescent="0.2">
      <c r="B9" s="80" t="s">
        <v>115</v>
      </c>
      <c r="C9" s="81" t="s">
        <v>116</v>
      </c>
      <c r="D9" s="67" t="s">
        <v>117</v>
      </c>
      <c r="E9" s="67" t="s">
        <v>118</v>
      </c>
      <c r="F9" s="68" t="s">
        <v>119</v>
      </c>
    </row>
    <row r="10" spans="1:6" x14ac:dyDescent="0.2">
      <c r="A10" s="42"/>
      <c r="B10" s="80"/>
      <c r="C10" s="81"/>
      <c r="D10" s="67" t="s">
        <v>120</v>
      </c>
      <c r="E10" s="67" t="s">
        <v>121</v>
      </c>
      <c r="F10" s="68" t="s">
        <v>122</v>
      </c>
    </row>
    <row r="11" spans="1:6" x14ac:dyDescent="0.2">
      <c r="B11" s="52"/>
      <c r="C11" s="53" t="s">
        <v>123</v>
      </c>
      <c r="D11" s="54">
        <f>SUM(D12:D20)</f>
        <v>91661785.820000008</v>
      </c>
      <c r="E11" s="54">
        <f t="shared" ref="E11:F11" si="0">SUM(E12:E20)</f>
        <v>91661785.820000008</v>
      </c>
      <c r="F11" s="55">
        <f t="shared" si="0"/>
        <v>0</v>
      </c>
    </row>
    <row r="12" spans="1:6" x14ac:dyDescent="0.2">
      <c r="B12" s="56">
        <v>1000</v>
      </c>
      <c r="C12" s="57" t="s">
        <v>124</v>
      </c>
      <c r="D12" s="58">
        <v>27085336.59</v>
      </c>
      <c r="E12" s="58">
        <v>27085336.59</v>
      </c>
      <c r="F12" s="59">
        <v>0</v>
      </c>
    </row>
    <row r="13" spans="1:6" x14ac:dyDescent="0.2">
      <c r="B13" s="56">
        <v>2000</v>
      </c>
      <c r="C13" s="57" t="s">
        <v>125</v>
      </c>
      <c r="D13" s="58">
        <v>12528726.420000002</v>
      </c>
      <c r="E13" s="58">
        <v>12528726.420000002</v>
      </c>
      <c r="F13" s="59">
        <v>0</v>
      </c>
    </row>
    <row r="14" spans="1:6" x14ac:dyDescent="0.2">
      <c r="B14" s="56">
        <v>3000</v>
      </c>
      <c r="C14" s="57" t="s">
        <v>126</v>
      </c>
      <c r="D14" s="58">
        <v>12239121.43</v>
      </c>
      <c r="E14" s="58">
        <v>12239121.43</v>
      </c>
      <c r="F14" s="59">
        <v>0</v>
      </c>
    </row>
    <row r="15" spans="1:6" x14ac:dyDescent="0.2">
      <c r="B15" s="56">
        <v>4000</v>
      </c>
      <c r="C15" s="57" t="s">
        <v>127</v>
      </c>
      <c r="D15" s="58">
        <v>28574530.140000001</v>
      </c>
      <c r="E15" s="58">
        <v>28574530.140000001</v>
      </c>
      <c r="F15" s="59">
        <v>0</v>
      </c>
    </row>
    <row r="16" spans="1:6" x14ac:dyDescent="0.2">
      <c r="B16" s="56">
        <v>5000</v>
      </c>
      <c r="C16" s="57" t="s">
        <v>128</v>
      </c>
      <c r="D16" s="58">
        <v>755400</v>
      </c>
      <c r="E16" s="58">
        <v>755400</v>
      </c>
      <c r="F16" s="59">
        <v>0</v>
      </c>
    </row>
    <row r="17" spans="2:6" x14ac:dyDescent="0.2">
      <c r="B17" s="56">
        <v>6000</v>
      </c>
      <c r="C17" s="57" t="s">
        <v>129</v>
      </c>
      <c r="D17" s="58">
        <v>5354287.91</v>
      </c>
      <c r="E17" s="58">
        <v>5354287.91</v>
      </c>
      <c r="F17" s="59">
        <v>0</v>
      </c>
    </row>
    <row r="18" spans="2:6" x14ac:dyDescent="0.2">
      <c r="B18" s="56">
        <v>7000</v>
      </c>
      <c r="C18" s="57" t="s">
        <v>130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131</v>
      </c>
      <c r="D19" s="58">
        <v>369999.99</v>
      </c>
      <c r="E19" s="58">
        <v>369999.99</v>
      </c>
      <c r="F19" s="59">
        <v>0</v>
      </c>
    </row>
    <row r="20" spans="2:6" x14ac:dyDescent="0.2">
      <c r="B20" s="56">
        <v>9000</v>
      </c>
      <c r="C20" s="57" t="s">
        <v>132</v>
      </c>
      <c r="D20" s="58">
        <v>4754383.34</v>
      </c>
      <c r="E20" s="58">
        <v>4754383.34</v>
      </c>
      <c r="F20" s="59">
        <v>0</v>
      </c>
    </row>
    <row r="21" spans="2:6" x14ac:dyDescent="0.2">
      <c r="B21" s="56"/>
      <c r="C21" s="60" t="s">
        <v>133</v>
      </c>
      <c r="D21" s="61">
        <f>SUM(D22:D30)</f>
        <v>121807237.47</v>
      </c>
      <c r="E21" s="61">
        <f t="shared" ref="E21:F21" si="1">SUM(E22:E30)</f>
        <v>121807237.47</v>
      </c>
      <c r="F21" s="62">
        <f t="shared" si="1"/>
        <v>0</v>
      </c>
    </row>
    <row r="22" spans="2:6" x14ac:dyDescent="0.2">
      <c r="B22" s="56">
        <v>1000</v>
      </c>
      <c r="C22" s="57" t="s">
        <v>124</v>
      </c>
      <c r="D22" s="58">
        <v>15584153.9</v>
      </c>
      <c r="E22" s="58">
        <v>15584153.9</v>
      </c>
      <c r="F22" s="59">
        <v>0</v>
      </c>
    </row>
    <row r="23" spans="2:6" x14ac:dyDescent="0.2">
      <c r="B23" s="56">
        <v>2000</v>
      </c>
      <c r="C23" s="57" t="s">
        <v>125</v>
      </c>
      <c r="D23" s="58">
        <v>12765531.640000001</v>
      </c>
      <c r="E23" s="58">
        <v>12765531.640000001</v>
      </c>
      <c r="F23" s="59">
        <v>0</v>
      </c>
    </row>
    <row r="24" spans="2:6" x14ac:dyDescent="0.2">
      <c r="B24" s="56">
        <v>3000</v>
      </c>
      <c r="C24" s="57" t="s">
        <v>126</v>
      </c>
      <c r="D24" s="58">
        <v>9277054.5199999996</v>
      </c>
      <c r="E24" s="58">
        <v>9277054.5199999996</v>
      </c>
      <c r="F24" s="59">
        <v>0</v>
      </c>
    </row>
    <row r="25" spans="2:6" x14ac:dyDescent="0.2">
      <c r="B25" s="56">
        <v>4000</v>
      </c>
      <c r="C25" s="57" t="s">
        <v>127</v>
      </c>
      <c r="D25" s="58">
        <v>2832904.5199999996</v>
      </c>
      <c r="E25" s="58">
        <v>2832904.5199999996</v>
      </c>
      <c r="F25" s="59">
        <v>0</v>
      </c>
    </row>
    <row r="26" spans="2:6" x14ac:dyDescent="0.2">
      <c r="B26" s="56">
        <v>5000</v>
      </c>
      <c r="C26" s="57" t="s">
        <v>128</v>
      </c>
      <c r="D26" s="58">
        <v>232000</v>
      </c>
      <c r="E26" s="58">
        <v>232000</v>
      </c>
      <c r="F26" s="59">
        <v>0</v>
      </c>
    </row>
    <row r="27" spans="2:6" x14ac:dyDescent="0.2">
      <c r="B27" s="56">
        <v>6000</v>
      </c>
      <c r="C27" s="57" t="s">
        <v>129</v>
      </c>
      <c r="D27" s="58">
        <v>80953092.890000001</v>
      </c>
      <c r="E27" s="58">
        <v>80953092.890000001</v>
      </c>
      <c r="F27" s="59">
        <v>0</v>
      </c>
    </row>
    <row r="28" spans="2:6" x14ac:dyDescent="0.2">
      <c r="B28" s="56">
        <v>7000</v>
      </c>
      <c r="C28" s="57" t="s">
        <v>130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131</v>
      </c>
      <c r="D29" s="58">
        <v>162500</v>
      </c>
      <c r="E29" s="58">
        <v>162500</v>
      </c>
      <c r="F29" s="59">
        <v>0</v>
      </c>
    </row>
    <row r="30" spans="2:6" x14ac:dyDescent="0.2">
      <c r="B30" s="63">
        <v>9000</v>
      </c>
      <c r="C30" s="64" t="s">
        <v>132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213469023.29000002</v>
      </c>
      <c r="E31" s="50">
        <f t="shared" ref="E31:F31" si="2">E11+E21</f>
        <v>213469023.29000002</v>
      </c>
      <c r="F31" s="51">
        <f t="shared" si="2"/>
        <v>0</v>
      </c>
    </row>
    <row r="33" spans="3:3" x14ac:dyDescent="0.2">
      <c r="C33" s="70" t="s">
        <v>134</v>
      </c>
    </row>
    <row r="34" spans="3:3" x14ac:dyDescent="0.2">
      <c r="C34" s="69" t="s">
        <v>135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00000000-0004-0000-0300-000000000000}"/>
  </hyperlinks>
  <pageMargins left="0.7" right="0.7" top="0.75" bottom="0.75" header="0.3" footer="0.3"/>
  <pageSetup scale="75" orientation="portrait" r:id="rId1"/>
  <ignoredErrors>
    <ignoredError sqref="D21:F21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4"/>
  <sheetViews>
    <sheetView showGridLines="0" workbookViewId="0">
      <selection activeCell="D19" sqref="D19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Municipio de Romita, Gto.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2024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16</v>
      </c>
    </row>
    <row r="7" spans="1:6" x14ac:dyDescent="0.2">
      <c r="B7" s="1" t="s">
        <v>136</v>
      </c>
    </row>
    <row r="8" spans="1:6" x14ac:dyDescent="0.2">
      <c r="B8" s="45" t="s">
        <v>137</v>
      </c>
    </row>
    <row r="9" spans="1:6" x14ac:dyDescent="0.2">
      <c r="A9" s="42"/>
      <c r="B9" s="47" t="s">
        <v>138</v>
      </c>
    </row>
    <row r="10" spans="1:6" x14ac:dyDescent="0.2">
      <c r="B10" s="47" t="s">
        <v>139</v>
      </c>
    </row>
    <row r="13" spans="1:6" x14ac:dyDescent="0.2">
      <c r="C13" s="70" t="s">
        <v>140</v>
      </c>
    </row>
    <row r="14" spans="1:6" x14ac:dyDescent="0.2">
      <c r="C14" s="69" t="s">
        <v>141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00000000-0004-0000-0400-000000000000}"/>
  </hyperlinks>
  <pageMargins left="0.7" right="0.7" top="0.75" bottom="0.75" header="0.3" footer="0.3"/>
  <pageSetup scale="7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4"/>
  <sheetViews>
    <sheetView showGridLines="0" workbookViewId="0">
      <selection activeCell="C20" sqref="C20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Municipio de Romita, Gto.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2024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18</v>
      </c>
    </row>
    <row r="7" spans="1:6" x14ac:dyDescent="0.2">
      <c r="B7" s="1" t="s">
        <v>136</v>
      </c>
    </row>
    <row r="8" spans="1:6" x14ac:dyDescent="0.2">
      <c r="B8" s="45" t="s">
        <v>142</v>
      </c>
    </row>
    <row r="9" spans="1:6" x14ac:dyDescent="0.2">
      <c r="A9" s="42"/>
      <c r="B9" s="46" t="s">
        <v>143</v>
      </c>
    </row>
    <row r="10" spans="1:6" x14ac:dyDescent="0.2">
      <c r="B10" s="46" t="s">
        <v>144</v>
      </c>
    </row>
    <row r="13" spans="1:6" x14ac:dyDescent="0.2">
      <c r="C13" s="70" t="s">
        <v>145</v>
      </c>
    </row>
    <row r="14" spans="1:6" x14ac:dyDescent="0.2">
      <c r="C14" s="69" t="s">
        <v>146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00000000-0004-0000-0500-000000000000}"/>
  </hyperlinks>
  <pageMargins left="0.7" right="0.7" top="0.75" bottom="0.75" header="0.3" footer="0.3"/>
  <pageSetup scale="7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"/>
  <sheetViews>
    <sheetView showGridLines="0" workbookViewId="0">
      <selection activeCell="D18" sqref="D1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Municipio de Romita, Gto.</v>
      </c>
      <c r="C1" s="73"/>
      <c r="D1" s="73"/>
      <c r="E1" s="40" t="s">
        <v>0</v>
      </c>
      <c r="F1" s="41">
        <f>'Notas de Disciplina Financiera'!D1</f>
        <v>2024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30 de Junio del 2024</v>
      </c>
      <c r="C3" s="73"/>
      <c r="D3" s="73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20</v>
      </c>
    </row>
    <row r="7" spans="1:6" x14ac:dyDescent="0.2">
      <c r="B7" s="1" t="s">
        <v>136</v>
      </c>
    </row>
    <row r="8" spans="1:6" x14ac:dyDescent="0.2">
      <c r="B8" s="45" t="s">
        <v>147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  <pageSetup scale="76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cp:lastPrinted>2024-08-13T18:52:29Z</cp:lastPrinted>
  <dcterms:created xsi:type="dcterms:W3CDTF">2024-03-15T21:50:03Z</dcterms:created>
  <dcterms:modified xsi:type="dcterms:W3CDTF">2024-08-13T18:53:09Z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